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VillaLopez\Desktop\cuenta trismetral 4\Formatos IFT 2022 - Organismos Operadores de Agua\"/>
    </mc:Choice>
  </mc:AlternateContent>
  <xr:revisionPtr revIDLastSave="0" documentId="13_ncr:1_{B61842BB-6EF1-4A00-8DEE-BDCBDE6BC5CB}" xr6:coauthVersionLast="45" xr6:coauthVersionMax="46" xr10:uidLastSave="{00000000-0000-0000-0000-000000000000}"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20" yWindow="-120" windowWidth="20730" windowHeight="11160" xr2:uid="{00000000-000D-0000-FFFF-FFFF00000000}"/>
  </bookViews>
  <sheets>
    <sheet name="EAEPE_COG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1" l="1"/>
  <c r="H80" i="1" l="1"/>
  <c r="H79" i="1"/>
  <c r="H78" i="1"/>
  <c r="H77" i="1"/>
  <c r="H76" i="1"/>
  <c r="H70" i="1"/>
  <c r="H68" i="1"/>
  <c r="H62" i="1"/>
  <c r="H60" i="1"/>
  <c r="H52" i="1"/>
  <c r="H36" i="1"/>
  <c r="H13" i="1"/>
  <c r="G17" i="1"/>
  <c r="F17" i="1"/>
  <c r="D17" i="1"/>
  <c r="C17" i="1"/>
  <c r="G27" i="1"/>
  <c r="F27" i="1"/>
  <c r="D27" i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F73" i="1"/>
  <c r="D73" i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6" i="1"/>
  <c r="H16" i="1" s="1"/>
  <c r="E15" i="1"/>
  <c r="H15" i="1" s="1"/>
  <c r="E14" i="1"/>
  <c r="H14" i="1" s="1"/>
  <c r="E12" i="1"/>
  <c r="H12" i="1" s="1"/>
  <c r="E11" i="1"/>
  <c r="H11" i="1" s="1"/>
  <c r="E10" i="1"/>
  <c r="H10" i="1" s="1"/>
  <c r="C9" i="1"/>
  <c r="E37" i="1" l="1"/>
  <c r="H37" i="1" s="1"/>
  <c r="E27" i="1"/>
  <c r="H27" i="1" s="1"/>
  <c r="E17" i="1"/>
  <c r="H17" i="1" s="1"/>
  <c r="G81" i="1"/>
  <c r="F81" i="1"/>
  <c r="D81" i="1"/>
  <c r="E57" i="1"/>
  <c r="H57" i="1" s="1"/>
  <c r="E9" i="1"/>
  <c r="H9" i="1" s="1"/>
  <c r="C81" i="1"/>
  <c r="E47" i="1"/>
  <c r="H47" i="1" s="1"/>
  <c r="E81" i="1" l="1"/>
  <c r="H81" i="1" s="1"/>
</calcChain>
</file>

<file path=xl/sharedStrings.xml><?xml version="1.0" encoding="utf-8"?>
<sst xmlns="http://schemas.openxmlformats.org/spreadsheetml/2006/main" count="93" uniqueCount="93">
  <si>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</si>
  <si>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</si>
  <si>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</si>
  <si>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</si>
  <si>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</si>
  <si>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</si>
  <si>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</si>
  <si>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</si>
  <si>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</si>
  <si>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</si>
  <si>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</si>
  <si>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</si>
  <si>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</si>
  <si>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</si>
  <si>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</si>
  <si>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</si>
  <si>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</si>
  <si>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</si>
  <si>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</si>
  <si>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</si>
  <si>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</si>
  <si>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</si>
  <si>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</si>
  <si>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</si>
  <si>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</si>
  <si>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</si>
  <si>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</si>
  <si>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</si>
  <si>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</si>
  <si>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</si>
  <si>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</si>
  <si>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</si>
  <si>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</si>
  <si>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</si>
  <si>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</si>
  <si>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</si>
  <si>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</si>
  <si>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</si>
  <si>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</si>
  <si>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</si>
  <si>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</si>
  <si>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</si>
  <si>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</si>
  <si>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</si>
  <si>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</si>
  <si>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</si>
  <si>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</si>
  <si>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</si>
  <si>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</si>
  <si>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</si>
  <si>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</si>
  <si>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</si>
  <si>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</si>
  <si>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</si>
  <si>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</si>
  <si>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</si>
  <si>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</si>
  <si>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</si>
  <si>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</si>
  <si>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</si>
  <si>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</si>
  <si>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</si>
  <si>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</si>
  <si>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</si>
  <si>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</si>
  <si>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</si>
  <si>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</si>
  <si>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</si>
  <si>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</si>
  <si>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</si>
  <si>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</si>
  <si>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</si>
  <si>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</si>
  <si>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</si>
  <si>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</si>
  <si>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</si>
  <si>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</si>
  <si>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</si>
  <si>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</si>
  <si>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</si>
  <si>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</si>
  <si>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</si>
  <si>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</si>
  <si>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</si>
  <si>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</si>
  <si>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</si>
  <si>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junta municipal de agua y saneamiento de lopez</t>
  </si>
  <si>
    <t>Del 01 de enero al 31 diciembre de 2022</t>
  </si>
  <si>
    <t>Bajo protesta de decir verdad declaramos que los Estados Financieros y sus notas, son razonablemente correctos y son responsabilidad del emisor.</t>
  </si>
  <si>
    <t>LIC. JUAN MANUEL RAMOS GARCIA</t>
  </si>
  <si>
    <t>C. ALMA DE JESUS MENDOZA OLIVAS</t>
  </si>
  <si>
    <t>DIRECTOR EJECUTIVO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</si>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</sst>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0" fontId="6" fillId="3" borderId="0" xfId="0" applyFont="1" applyFill="1" applyAlignment="1" applyProtection="1">
      <alignment horizontal="left" vertical="top" wrapText="1"/>
      <protection locked="0"/>
    </xf>
    <xf numFmtId="0" fontId="6" fillId="3" borderId="0" xfId="0" applyFont="1" applyFill="1" applyAlignment="1" applyProtection="1">
      <alignment vertical="top"/>
      <protection locked="0"/>
    </xf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0" fontId="6" fillId="3" borderId="0" xfId="0" applyFont="1" applyFill="1" applyAlignment="1" applyProtection="1">
      <alignment horizontal="center" vertical="top"/>
      <protection locked="0"/>
    </xf>
    <xf numFmtId="0" fontId="6" fillId="3" borderId="0" xfId="0" applyFont="1" applyFill="1" applyProtection="1">
      <protection locked="0"/>
    </xf>
    <xf numFmtId="43" fontId="6" fillId="3" borderId="0" xfId="1" applyFont="1" applyFill="1" applyBorder="1" applyProtection="1">
      <protection locked="0"/>
    </xf>
    <xf numFmtId="0" fontId="7" fillId="3" borderId="0" xfId="0" applyFont="1" applyFill="1" applyAlignment="1" applyProtection="1">
      <alignment horizontal="right" vertical="top"/>
      <protection locked="0"/>
    </xf>
    <xf numFmtId="0" fontId="8" fillId="3" borderId="0" xfId="0" applyFont="1" applyFill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1319213</xdr:colOff>
      <xdr:row>87</xdr:row>
      <xdr:rowOff>7142</xdr:rowOff>
    </xdr:from>
    <xdr:to>
      <xdr:col>1</xdr:col>
      <xdr:colOff>2676526</xdr:colOff>
      <xdr:row>90</xdr:row>
      <xdr:rowOff>151515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7CCC0586-FBC7-4D59-82A2-CDF564FC5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042" r="7860" b="33900"/>
        <a:stretch>
          <a:fillRect/>
        </a:stretch>
      </xdr:blipFill>
      <xdr:spPr bwMode="auto">
        <a:xfrm>
          <a:off x="1628776" y="15175705"/>
          <a:ext cx="1357313" cy="644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126207</xdr:colOff>
      <xdr:row>87</xdr:row>
      <xdr:rowOff>33337</xdr:rowOff>
    </xdr:from>
    <xdr:to>
      <xdr:col>5</xdr:col>
      <xdr:colOff>242888</xdr:colOff>
      <xdr:row>92</xdr:row>
      <xdr:rowOff>124724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3F8CC0A-56BA-4D66-B235-509AC4C6E19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020" b="1"/>
        <a:stretch/>
      </xdr:blipFill>
      <xdr:spPr bwMode="auto">
        <a:xfrm>
          <a:off x="6555582" y="15201900"/>
          <a:ext cx="1128712" cy="9010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/>
  <dimension ref="B1:I205"/>
  <sheetViews>
    <sheetView tabSelected="1" topLeftCell="A70" zoomScale="80" zoomScaleNormal="80" workbookViewId="0">
      <selection activeCell="A70" sqref="A1:XFD1048576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6.28515625" style="1" customWidth="1"/>
    <col min="4" max="4" width="16.7109375" style="1" customWidth="1"/>
    <col min="5" max="5" width="15.140625" style="1" customWidth="1"/>
    <col min="6" max="6" width="21.28515625" style="1" customWidth="1"/>
    <col min="7" max="7" width="18" style="1" customWidth="1"/>
    <col min="8" max="8" width="14.42578125" style="1" bestFit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4" t="s">
        <v>86</v>
      </c>
      <c r="C2" s="25"/>
      <c r="D2" s="25"/>
      <c r="E2" s="25"/>
      <c r="F2" s="25"/>
      <c r="G2" s="25"/>
      <c r="H2" s="26"/>
    </row>
    <row r="3" spans="2:9" x14ac:dyDescent="0.2">
      <c r="B3" s="27" t="s">
        <v>1</v>
      </c>
      <c r="C3" s="28"/>
      <c r="D3" s="28"/>
      <c r="E3" s="28"/>
      <c r="F3" s="28"/>
      <c r="G3" s="28"/>
      <c r="H3" s="29"/>
    </row>
    <row r="4" spans="2:9" x14ac:dyDescent="0.2">
      <c r="B4" s="27" t="s">
        <v>2</v>
      </c>
      <c r="C4" s="28"/>
      <c r="D4" s="28"/>
      <c r="E4" s="28"/>
      <c r="F4" s="28"/>
      <c r="G4" s="28"/>
      <c r="H4" s="29"/>
    </row>
    <row r="5" spans="2:9" ht="12.75" thickBot="1" x14ac:dyDescent="0.25">
      <c r="B5" s="30" t="s">
        <v>87</v>
      </c>
      <c r="C5" s="31"/>
      <c r="D5" s="31"/>
      <c r="E5" s="31"/>
      <c r="F5" s="31"/>
      <c r="G5" s="31"/>
      <c r="H5" s="32"/>
    </row>
    <row r="6" spans="2:9" ht="12.75" thickBot="1" x14ac:dyDescent="0.25">
      <c r="B6" s="33" t="s">
        <v>3</v>
      </c>
      <c r="C6" s="36" t="s">
        <v>4</v>
      </c>
      <c r="D6" s="37"/>
      <c r="E6" s="37"/>
      <c r="F6" s="37"/>
      <c r="G6" s="38"/>
      <c r="H6" s="39" t="s">
        <v>5</v>
      </c>
    </row>
    <row r="7" spans="2:9" ht="24.75" thickBot="1" x14ac:dyDescent="0.25">
      <c r="B7" s="34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0"/>
    </row>
    <row r="8" spans="2:9" ht="15.75" customHeight="1" thickBot="1" x14ac:dyDescent="0.25">
      <c r="B8" s="35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625916</v>
      </c>
      <c r="D9" s="16">
        <f>SUM(D10:D16)</f>
        <v>321306</v>
      </c>
      <c r="E9" s="16">
        <f t="shared" ref="E9:E26" si="0">C9+D9</f>
        <v>947222</v>
      </c>
      <c r="F9" s="16">
        <f>SUM(F10:F16)</f>
        <v>651766</v>
      </c>
      <c r="G9" s="16">
        <f>SUM(G10:G16)</f>
        <v>651766</v>
      </c>
      <c r="H9" s="16">
        <f t="shared" ref="H9:H40" si="1">E9-F9</f>
        <v>295456</v>
      </c>
    </row>
    <row r="10" spans="2:9" ht="12" customHeight="1" x14ac:dyDescent="0.2">
      <c r="B10" s="11" t="s">
        <v>14</v>
      </c>
      <c r="C10" s="12">
        <v>296082</v>
      </c>
      <c r="D10" s="13">
        <v>-5035</v>
      </c>
      <c r="E10" s="18">
        <f t="shared" si="0"/>
        <v>291047</v>
      </c>
      <c r="F10" s="12">
        <v>285032</v>
      </c>
      <c r="G10" s="12">
        <v>285032</v>
      </c>
      <c r="H10" s="20">
        <f t="shared" si="1"/>
        <v>6015</v>
      </c>
    </row>
    <row r="11" spans="2:9" ht="12" customHeight="1" x14ac:dyDescent="0.2">
      <c r="B11" s="11" t="s">
        <v>15</v>
      </c>
      <c r="C11" s="12">
        <v>0</v>
      </c>
      <c r="D11" s="13">
        <v>5200</v>
      </c>
      <c r="E11" s="18">
        <f t="shared" si="0"/>
        <v>5200</v>
      </c>
      <c r="F11" s="12">
        <v>5200</v>
      </c>
      <c r="G11" s="12">
        <v>5200</v>
      </c>
      <c r="H11" s="20">
        <f t="shared" si="1"/>
        <v>0</v>
      </c>
    </row>
    <row r="12" spans="2:9" ht="12" customHeight="1" x14ac:dyDescent="0.2">
      <c r="B12" s="11" t="s">
        <v>16</v>
      </c>
      <c r="C12" s="12">
        <v>329834</v>
      </c>
      <c r="D12" s="13">
        <v>-3997</v>
      </c>
      <c r="E12" s="18">
        <f t="shared" si="0"/>
        <v>325837</v>
      </c>
      <c r="F12" s="12">
        <v>312737</v>
      </c>
      <c r="G12" s="12">
        <v>312737</v>
      </c>
      <c r="H12" s="20">
        <f t="shared" si="1"/>
        <v>13100</v>
      </c>
    </row>
    <row r="13" spans="2:9" ht="12" customHeight="1" x14ac:dyDescent="0.2">
      <c r="B13" s="11" t="s">
        <v>17</v>
      </c>
      <c r="C13" s="12">
        <v>0</v>
      </c>
      <c r="D13" s="13">
        <v>0</v>
      </c>
      <c r="E13" s="18">
        <f>C13+D13</f>
        <v>0</v>
      </c>
      <c r="F13" s="12">
        <v>0</v>
      </c>
      <c r="G13" s="12">
        <v>0</v>
      </c>
      <c r="H13" s="20">
        <f t="shared" si="1"/>
        <v>0</v>
      </c>
    </row>
    <row r="14" spans="2:9" ht="12" customHeight="1" x14ac:dyDescent="0.2">
      <c r="B14" s="11" t="s">
        <v>18</v>
      </c>
      <c r="C14" s="12">
        <v>0</v>
      </c>
      <c r="D14" s="13">
        <v>48797</v>
      </c>
      <c r="E14" s="18">
        <f t="shared" si="0"/>
        <v>48797</v>
      </c>
      <c r="F14" s="12">
        <v>48797</v>
      </c>
      <c r="G14" s="12">
        <v>48797</v>
      </c>
      <c r="H14" s="20">
        <f t="shared" si="1"/>
        <v>0</v>
      </c>
    </row>
    <row r="15" spans="2:9" ht="12" customHeight="1" x14ac:dyDescent="0.2">
      <c r="B15" s="11" t="s">
        <v>19</v>
      </c>
      <c r="C15" s="12">
        <v>0</v>
      </c>
      <c r="D15" s="13">
        <v>276341</v>
      </c>
      <c r="E15" s="18">
        <f t="shared" si="0"/>
        <v>276341</v>
      </c>
      <c r="F15" s="12">
        <v>0</v>
      </c>
      <c r="G15" s="12">
        <v>0</v>
      </c>
      <c r="H15" s="20">
        <f t="shared" si="1"/>
        <v>276341</v>
      </c>
    </row>
    <row r="16" spans="2:9" ht="12" customHeight="1" x14ac:dyDescent="0.2">
      <c r="B16" s="11" t="s">
        <v>20</v>
      </c>
      <c r="C16" s="12">
        <v>0</v>
      </c>
      <c r="D16" s="13">
        <v>0</v>
      </c>
      <c r="E16" s="18">
        <f t="shared" si="0"/>
        <v>0</v>
      </c>
      <c r="F16" s="12">
        <v>0</v>
      </c>
      <c r="G16" s="12">
        <v>0</v>
      </c>
      <c r="H16" s="20">
        <f t="shared" si="1"/>
        <v>0</v>
      </c>
    </row>
    <row r="17" spans="2:8" ht="24" customHeight="1" x14ac:dyDescent="0.2">
      <c r="B17" s="6" t="s">
        <v>21</v>
      </c>
      <c r="C17" s="16">
        <f>SUM(C18:C26)</f>
        <v>467637</v>
      </c>
      <c r="D17" s="16">
        <f>SUM(D18:D26)</f>
        <v>458586</v>
      </c>
      <c r="E17" s="16">
        <f t="shared" si="0"/>
        <v>926223</v>
      </c>
      <c r="F17" s="16">
        <f>SUM(F18:F26)</f>
        <v>898504</v>
      </c>
      <c r="G17" s="16">
        <f>SUM(G18:G26)</f>
        <v>898504</v>
      </c>
      <c r="H17" s="16">
        <f t="shared" si="1"/>
        <v>27719</v>
      </c>
    </row>
    <row r="18" spans="2:8" ht="24" x14ac:dyDescent="0.2">
      <c r="B18" s="9" t="s">
        <v>22</v>
      </c>
      <c r="C18" s="12">
        <v>23369</v>
      </c>
      <c r="D18" s="13">
        <v>19259</v>
      </c>
      <c r="E18" s="18">
        <f t="shared" si="0"/>
        <v>42628</v>
      </c>
      <c r="F18" s="12">
        <v>40676</v>
      </c>
      <c r="G18" s="12">
        <v>40676</v>
      </c>
      <c r="H18" s="20">
        <f t="shared" si="1"/>
        <v>1952</v>
      </c>
    </row>
    <row r="19" spans="2:8" ht="12" customHeight="1" x14ac:dyDescent="0.2">
      <c r="B19" s="9" t="s">
        <v>23</v>
      </c>
      <c r="C19" s="12">
        <v>0</v>
      </c>
      <c r="D19" s="13">
        <v>7358</v>
      </c>
      <c r="E19" s="18">
        <f t="shared" si="0"/>
        <v>7358</v>
      </c>
      <c r="F19" s="12">
        <v>7227</v>
      </c>
      <c r="G19" s="12">
        <v>7227</v>
      </c>
      <c r="H19" s="20">
        <f t="shared" si="1"/>
        <v>131</v>
      </c>
    </row>
    <row r="20" spans="2:8" ht="12" customHeight="1" x14ac:dyDescent="0.2">
      <c r="B20" s="9" t="s">
        <v>24</v>
      </c>
      <c r="C20" s="12">
        <v>0</v>
      </c>
      <c r="D20" s="13">
        <v>1100</v>
      </c>
      <c r="E20" s="18">
        <f t="shared" si="0"/>
        <v>1100</v>
      </c>
      <c r="F20" s="12">
        <v>1100</v>
      </c>
      <c r="G20" s="12">
        <v>1100</v>
      </c>
      <c r="H20" s="20">
        <f t="shared" si="1"/>
        <v>0</v>
      </c>
    </row>
    <row r="21" spans="2:8" ht="12" customHeight="1" x14ac:dyDescent="0.2">
      <c r="B21" s="9" t="s">
        <v>25</v>
      </c>
      <c r="C21" s="12">
        <v>33359</v>
      </c>
      <c r="D21" s="13">
        <v>159415</v>
      </c>
      <c r="E21" s="18">
        <f t="shared" si="0"/>
        <v>192774</v>
      </c>
      <c r="F21" s="12">
        <v>188923</v>
      </c>
      <c r="G21" s="12">
        <v>188923</v>
      </c>
      <c r="H21" s="20">
        <f t="shared" si="1"/>
        <v>3851</v>
      </c>
    </row>
    <row r="22" spans="2:8" ht="12" customHeight="1" x14ac:dyDescent="0.2">
      <c r="B22" s="9" t="s">
        <v>26</v>
      </c>
      <c r="C22" s="12">
        <v>155330</v>
      </c>
      <c r="D22" s="13">
        <v>21233</v>
      </c>
      <c r="E22" s="18">
        <f t="shared" si="0"/>
        <v>176563</v>
      </c>
      <c r="F22" s="12">
        <v>175734</v>
      </c>
      <c r="G22" s="12">
        <v>175734</v>
      </c>
      <c r="H22" s="20">
        <f t="shared" si="1"/>
        <v>829</v>
      </c>
    </row>
    <row r="23" spans="2:8" ht="12" customHeight="1" x14ac:dyDescent="0.2">
      <c r="B23" s="9" t="s">
        <v>27</v>
      </c>
      <c r="C23" s="12">
        <v>75974</v>
      </c>
      <c r="D23" s="13">
        <v>42831</v>
      </c>
      <c r="E23" s="18">
        <f t="shared" si="0"/>
        <v>118805</v>
      </c>
      <c r="F23" s="12">
        <v>106447</v>
      </c>
      <c r="G23" s="12">
        <v>106447</v>
      </c>
      <c r="H23" s="20">
        <f t="shared" si="1"/>
        <v>12358</v>
      </c>
    </row>
    <row r="24" spans="2:8" ht="12" customHeight="1" x14ac:dyDescent="0.2">
      <c r="B24" s="9" t="s">
        <v>28</v>
      </c>
      <c r="C24" s="12">
        <v>10757</v>
      </c>
      <c r="D24" s="13">
        <v>23974</v>
      </c>
      <c r="E24" s="18">
        <f t="shared" si="0"/>
        <v>34731</v>
      </c>
      <c r="F24" s="12">
        <v>31778</v>
      </c>
      <c r="G24" s="12">
        <v>31778</v>
      </c>
      <c r="H24" s="20">
        <f t="shared" si="1"/>
        <v>2953</v>
      </c>
    </row>
    <row r="25" spans="2:8" ht="12" customHeight="1" x14ac:dyDescent="0.2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168848</v>
      </c>
      <c r="D26" s="13">
        <v>183416</v>
      </c>
      <c r="E26" s="18">
        <f t="shared" si="0"/>
        <v>352264</v>
      </c>
      <c r="F26" s="12">
        <v>346619</v>
      </c>
      <c r="G26" s="12">
        <v>346619</v>
      </c>
      <c r="H26" s="20">
        <f t="shared" si="1"/>
        <v>5645</v>
      </c>
    </row>
    <row r="27" spans="2:8" ht="20.100000000000001" customHeight="1" x14ac:dyDescent="0.2">
      <c r="B27" s="6" t="s">
        <v>31</v>
      </c>
      <c r="C27" s="16">
        <f>SUM(C28:C36)</f>
        <v>777029</v>
      </c>
      <c r="D27" s="16">
        <f>SUM(D28:D36)</f>
        <v>-151066</v>
      </c>
      <c r="E27" s="16">
        <f>D27+C27</f>
        <v>625963</v>
      </c>
      <c r="F27" s="16">
        <f>SUM(F28:F36)</f>
        <v>578572</v>
      </c>
      <c r="G27" s="16">
        <f>SUM(G28:G36)</f>
        <v>578572</v>
      </c>
      <c r="H27" s="16">
        <f t="shared" si="1"/>
        <v>47391</v>
      </c>
    </row>
    <row r="28" spans="2:8" x14ac:dyDescent="0.2">
      <c r="B28" s="9" t="s">
        <v>32</v>
      </c>
      <c r="C28" s="12">
        <v>728996</v>
      </c>
      <c r="D28" s="13">
        <v>-385715</v>
      </c>
      <c r="E28" s="18">
        <f t="shared" ref="E28:E36" si="2">C28+D28</f>
        <v>343281</v>
      </c>
      <c r="F28" s="12">
        <v>314186</v>
      </c>
      <c r="G28" s="12">
        <v>314186</v>
      </c>
      <c r="H28" s="20">
        <f t="shared" si="1"/>
        <v>29095</v>
      </c>
    </row>
    <row r="29" spans="2:8" x14ac:dyDescent="0.2">
      <c r="B29" s="9" t="s">
        <v>33</v>
      </c>
      <c r="C29" s="12">
        <v>0</v>
      </c>
      <c r="D29" s="13">
        <v>41864</v>
      </c>
      <c r="E29" s="18">
        <f t="shared" si="2"/>
        <v>41864</v>
      </c>
      <c r="F29" s="12">
        <v>38446</v>
      </c>
      <c r="G29" s="12">
        <v>38446</v>
      </c>
      <c r="H29" s="20">
        <f t="shared" si="1"/>
        <v>3418</v>
      </c>
    </row>
    <row r="30" spans="2:8" ht="12" customHeight="1" x14ac:dyDescent="0.2">
      <c r="B30" s="9" t="s">
        <v>34</v>
      </c>
      <c r="C30" s="12">
        <v>0</v>
      </c>
      <c r="D30" s="13">
        <v>72416</v>
      </c>
      <c r="E30" s="18">
        <f t="shared" si="2"/>
        <v>72416</v>
      </c>
      <c r="F30" s="12">
        <v>71326</v>
      </c>
      <c r="G30" s="12">
        <v>71326</v>
      </c>
      <c r="H30" s="20">
        <f t="shared" si="1"/>
        <v>1090</v>
      </c>
    </row>
    <row r="31" spans="2:8" x14ac:dyDescent="0.2">
      <c r="B31" s="9" t="s">
        <v>35</v>
      </c>
      <c r="C31" s="12">
        <v>24521</v>
      </c>
      <c r="D31" s="13">
        <v>-7365</v>
      </c>
      <c r="E31" s="18">
        <f t="shared" si="2"/>
        <v>17156</v>
      </c>
      <c r="F31" s="12">
        <v>17098</v>
      </c>
      <c r="G31" s="12">
        <v>17098</v>
      </c>
      <c r="H31" s="20">
        <f t="shared" si="1"/>
        <v>58</v>
      </c>
    </row>
    <row r="32" spans="2:8" ht="24" x14ac:dyDescent="0.2">
      <c r="B32" s="9" t="s">
        <v>36</v>
      </c>
      <c r="C32" s="12">
        <v>6527</v>
      </c>
      <c r="D32" s="13">
        <v>94730</v>
      </c>
      <c r="E32" s="18">
        <f t="shared" si="2"/>
        <v>101257</v>
      </c>
      <c r="F32" s="12">
        <v>89730</v>
      </c>
      <c r="G32" s="12">
        <v>89730</v>
      </c>
      <c r="H32" s="20">
        <f t="shared" si="1"/>
        <v>11527</v>
      </c>
    </row>
    <row r="33" spans="2:8" x14ac:dyDescent="0.2">
      <c r="B33" s="9" t="s">
        <v>37</v>
      </c>
      <c r="C33" s="12">
        <v>0</v>
      </c>
      <c r="D33" s="13">
        <v>0</v>
      </c>
      <c r="E33" s="18">
        <f t="shared" si="2"/>
        <v>0</v>
      </c>
      <c r="F33" s="12">
        <v>0</v>
      </c>
      <c r="G33" s="12">
        <v>0</v>
      </c>
      <c r="H33" s="20">
        <f t="shared" si="1"/>
        <v>0</v>
      </c>
    </row>
    <row r="34" spans="2:8" x14ac:dyDescent="0.2">
      <c r="B34" s="9" t="s">
        <v>38</v>
      </c>
      <c r="C34" s="12">
        <v>10686</v>
      </c>
      <c r="D34" s="13">
        <v>16359</v>
      </c>
      <c r="E34" s="18">
        <f t="shared" si="2"/>
        <v>27045</v>
      </c>
      <c r="F34" s="12">
        <v>24902</v>
      </c>
      <c r="G34" s="12">
        <v>24902</v>
      </c>
      <c r="H34" s="20">
        <f t="shared" si="1"/>
        <v>2143</v>
      </c>
    </row>
    <row r="35" spans="2:8" x14ac:dyDescent="0.2">
      <c r="B35" s="9" t="s">
        <v>39</v>
      </c>
      <c r="C35" s="12">
        <v>0</v>
      </c>
      <c r="D35" s="13">
        <v>0</v>
      </c>
      <c r="E35" s="18">
        <f t="shared" si="2"/>
        <v>0</v>
      </c>
      <c r="F35" s="12">
        <v>0</v>
      </c>
      <c r="G35" s="12">
        <v>0</v>
      </c>
      <c r="H35" s="20">
        <f t="shared" si="1"/>
        <v>0</v>
      </c>
    </row>
    <row r="36" spans="2:8" x14ac:dyDescent="0.2">
      <c r="B36" s="9" t="s">
        <v>40</v>
      </c>
      <c r="C36" s="12">
        <v>6299</v>
      </c>
      <c r="D36" s="13">
        <v>16645</v>
      </c>
      <c r="E36" s="18">
        <f t="shared" si="2"/>
        <v>22944</v>
      </c>
      <c r="F36" s="12">
        <v>22884</v>
      </c>
      <c r="G36" s="12">
        <v>22884</v>
      </c>
      <c r="H36" s="20">
        <f t="shared" si="1"/>
        <v>60</v>
      </c>
    </row>
    <row r="37" spans="2:8" ht="20.100000000000001" customHeight="1" x14ac:dyDescent="0.2">
      <c r="B37" s="7" t="s">
        <v>41</v>
      </c>
      <c r="C37" s="16">
        <f>SUM(C38:C46)</f>
        <v>97403</v>
      </c>
      <c r="D37" s="16">
        <f>SUM(D38:D46)</f>
        <v>26998</v>
      </c>
      <c r="E37" s="16">
        <f>C37+D37</f>
        <v>124401</v>
      </c>
      <c r="F37" s="16">
        <f>SUM(F38:F46)</f>
        <v>124309</v>
      </c>
      <c r="G37" s="16">
        <f>SUM(G38:G46)</f>
        <v>124309</v>
      </c>
      <c r="H37" s="16">
        <f t="shared" si="1"/>
        <v>92</v>
      </c>
    </row>
    <row r="38" spans="2:8" ht="12" customHeight="1" x14ac:dyDescent="0.2">
      <c r="B38" s="9" t="s">
        <v>42</v>
      </c>
      <c r="C38" s="12">
        <v>0</v>
      </c>
      <c r="D38" s="13">
        <v>0</v>
      </c>
      <c r="E38" s="18">
        <f t="shared" ref="E38:E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">
      <c r="B39" s="9" t="s">
        <v>43</v>
      </c>
      <c r="C39" s="12">
        <v>97403</v>
      </c>
      <c r="D39" s="13">
        <v>26998</v>
      </c>
      <c r="E39" s="18">
        <f t="shared" si="3"/>
        <v>124401</v>
      </c>
      <c r="F39" s="12">
        <v>124309</v>
      </c>
      <c r="G39" s="12">
        <v>124309</v>
      </c>
      <c r="H39" s="20">
        <f t="shared" si="1"/>
        <v>92</v>
      </c>
    </row>
    <row r="40" spans="2:8" ht="12" customHeight="1" x14ac:dyDescent="0.2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">
      <c r="B41" s="9" t="s">
        <v>45</v>
      </c>
      <c r="C41" s="12">
        <v>0</v>
      </c>
      <c r="D41" s="13">
        <v>0</v>
      </c>
      <c r="E41" s="18">
        <f t="shared" si="3"/>
        <v>0</v>
      </c>
      <c r="F41" s="12">
        <v>0</v>
      </c>
      <c r="G41" s="12">
        <v>0</v>
      </c>
      <c r="H41" s="20">
        <f t="shared" ref="H41:H72" si="4">E41-F41</f>
        <v>0</v>
      </c>
    </row>
    <row r="42" spans="2:8" ht="12" customHeight="1" x14ac:dyDescent="0.2">
      <c r="B42" s="9" t="s">
        <v>46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175000</v>
      </c>
      <c r="D47" s="16">
        <f>SUM(D48:D56)</f>
        <v>-160261</v>
      </c>
      <c r="E47" s="16">
        <f t="shared" si="3"/>
        <v>14739</v>
      </c>
      <c r="F47" s="16">
        <f>SUM(F48:F56)</f>
        <v>13875</v>
      </c>
      <c r="G47" s="16">
        <f>SUM(G48:G56)</f>
        <v>13875</v>
      </c>
      <c r="H47" s="16">
        <f t="shared" si="4"/>
        <v>864</v>
      </c>
    </row>
    <row r="48" spans="2:8" x14ac:dyDescent="0.2">
      <c r="B48" s="9" t="s">
        <v>52</v>
      </c>
      <c r="C48" s="12">
        <v>75000</v>
      </c>
      <c r="D48" s="13">
        <v>-60261</v>
      </c>
      <c r="E48" s="18">
        <f t="shared" si="3"/>
        <v>14739</v>
      </c>
      <c r="F48" s="12">
        <v>13875</v>
      </c>
      <c r="G48" s="12">
        <v>13875</v>
      </c>
      <c r="H48" s="20">
        <f t="shared" si="4"/>
        <v>864</v>
      </c>
    </row>
    <row r="49" spans="2:8" x14ac:dyDescent="0.2">
      <c r="B49" s="9" t="s">
        <v>53</v>
      </c>
      <c r="C49" s="12">
        <v>0</v>
      </c>
      <c r="D49" s="13">
        <v>0</v>
      </c>
      <c r="E49" s="18">
        <f t="shared" si="3"/>
        <v>0</v>
      </c>
      <c r="F49" s="12">
        <v>0</v>
      </c>
      <c r="G49" s="12">
        <v>0</v>
      </c>
      <c r="H49" s="20">
        <f t="shared" si="4"/>
        <v>0</v>
      </c>
    </row>
    <row r="50" spans="2:8" x14ac:dyDescent="0.2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">
      <c r="B51" s="9" t="s">
        <v>55</v>
      </c>
      <c r="C51" s="12">
        <v>0</v>
      </c>
      <c r="D51" s="13">
        <v>0</v>
      </c>
      <c r="E51" s="18">
        <f t="shared" si="3"/>
        <v>0</v>
      </c>
      <c r="F51" s="12">
        <v>0</v>
      </c>
      <c r="G51" s="12">
        <v>0</v>
      </c>
      <c r="H51" s="20">
        <f t="shared" si="4"/>
        <v>0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57</v>
      </c>
      <c r="C53" s="12">
        <v>80000</v>
      </c>
      <c r="D53" s="13">
        <v>-80000</v>
      </c>
      <c r="E53" s="18">
        <f t="shared" si="3"/>
        <v>0</v>
      </c>
      <c r="F53" s="12">
        <v>0</v>
      </c>
      <c r="G53" s="12">
        <v>0</v>
      </c>
      <c r="H53" s="20">
        <f t="shared" si="4"/>
        <v>0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">
      <c r="B56" s="9" t="s">
        <v>60</v>
      </c>
      <c r="C56" s="12">
        <v>20000</v>
      </c>
      <c r="D56" s="13">
        <v>-20000</v>
      </c>
      <c r="E56" s="18">
        <f t="shared" si="3"/>
        <v>0</v>
      </c>
      <c r="F56" s="12">
        <v>0</v>
      </c>
      <c r="G56" s="12">
        <v>0</v>
      </c>
      <c r="H56" s="20">
        <f t="shared" si="4"/>
        <v>0</v>
      </c>
    </row>
    <row r="57" spans="2:8" ht="20.100000000000001" customHeight="1" x14ac:dyDescent="0.2">
      <c r="B57" s="6" t="s">
        <v>61</v>
      </c>
      <c r="C57" s="16">
        <f>SUM(C58:C60)</f>
        <v>0</v>
      </c>
      <c r="D57" s="16">
        <f>SUM(D58:D60)</f>
        <v>144816</v>
      </c>
      <c r="E57" s="16">
        <f t="shared" si="3"/>
        <v>144816</v>
      </c>
      <c r="F57" s="16">
        <f>SUM(F58:F60)</f>
        <v>139360</v>
      </c>
      <c r="G57" s="16">
        <f>SUM(G58:G60)</f>
        <v>139360</v>
      </c>
      <c r="H57" s="16">
        <f t="shared" si="4"/>
        <v>5456</v>
      </c>
    </row>
    <row r="58" spans="2:8" x14ac:dyDescent="0.2">
      <c r="B58" s="9" t="s">
        <v>62</v>
      </c>
      <c r="C58" s="12">
        <v>0</v>
      </c>
      <c r="D58" s="13">
        <v>114816</v>
      </c>
      <c r="E58" s="18">
        <f t="shared" si="3"/>
        <v>114816</v>
      </c>
      <c r="F58" s="12">
        <v>113498</v>
      </c>
      <c r="G58" s="12">
        <v>113498</v>
      </c>
      <c r="H58" s="20">
        <f t="shared" si="4"/>
        <v>1318</v>
      </c>
    </row>
    <row r="59" spans="2:8" x14ac:dyDescent="0.2">
      <c r="B59" s="9" t="s">
        <v>63</v>
      </c>
      <c r="C59" s="12">
        <v>0</v>
      </c>
      <c r="D59" s="13">
        <v>30000</v>
      </c>
      <c r="E59" s="18">
        <f t="shared" si="3"/>
        <v>30000</v>
      </c>
      <c r="F59" s="12">
        <v>25862</v>
      </c>
      <c r="G59" s="12">
        <v>25862</v>
      </c>
      <c r="H59" s="18">
        <f t="shared" si="4"/>
        <v>4138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85</v>
      </c>
      <c r="C81" s="22">
        <f>SUM(C73,C69,C61,C57,C47,C27,C37,C17,C9)</f>
        <v>2142985</v>
      </c>
      <c r="D81" s="22">
        <f>SUM(D73,D69,D61,D57,D47,D37,D27,D17,D9)</f>
        <v>640379</v>
      </c>
      <c r="E81" s="22">
        <f>C81+D81</f>
        <v>2783364</v>
      </c>
      <c r="F81" s="22">
        <f>SUM(F73,F69,F61,F57,F47,F37,F17,F27,F9)</f>
        <v>2406386</v>
      </c>
      <c r="G81" s="22">
        <f>SUM(G73,G69,G61,G57,G47,G37,G27,G17,G9)</f>
        <v>2406386</v>
      </c>
      <c r="H81" s="22">
        <f t="shared" si="5"/>
        <v>376978</v>
      </c>
    </row>
    <row r="83" spans="2:8" s="23" customFormat="1" ht="12" customHeight="1" x14ac:dyDescent="0.2">
      <c r="B83" s="41" t="s">
        <v>88</v>
      </c>
      <c r="C83" s="41"/>
      <c r="D83" s="41"/>
      <c r="E83" s="41"/>
      <c r="F83" s="42"/>
      <c r="G83" s="43"/>
      <c r="H83" s="43"/>
    </row>
    <row r="84" spans="2:8" s="23" customFormat="1" ht="15" x14ac:dyDescent="0.25">
      <c r="B84" s="41"/>
      <c r="C84" s="41"/>
      <c r="D84" s="41"/>
      <c r="E84" s="41"/>
      <c r="F84" s="44"/>
      <c r="G84" s="43"/>
      <c r="H84" s="43"/>
    </row>
    <row r="85" spans="2:8" s="23" customFormat="1" ht="15" x14ac:dyDescent="0.25">
      <c r="B85" s="45"/>
      <c r="C85" s="42"/>
      <c r="D85" s="46"/>
      <c r="E85" s="47"/>
      <c r="F85" s="44"/>
      <c r="G85" s="43"/>
      <c r="H85" s="43"/>
    </row>
    <row r="86" spans="2:8" s="23" customFormat="1" x14ac:dyDescent="0.2">
      <c r="B86" s="45" t="s">
        <v>89</v>
      </c>
      <c r="C86" s="48"/>
      <c r="D86" s="49" t="s">
        <v>90</v>
      </c>
      <c r="E86" s="49"/>
      <c r="F86" s="49"/>
      <c r="G86" s="43"/>
      <c r="H86" s="43"/>
    </row>
    <row r="87" spans="2:8" s="23" customFormat="1" ht="15" customHeight="1" x14ac:dyDescent="0.25">
      <c r="B87" s="50" t="s">
        <v>91</v>
      </c>
      <c r="C87" s="44"/>
      <c r="D87" s="51" t="s">
        <v>92</v>
      </c>
      <c r="E87" s="51"/>
      <c r="F87" s="52"/>
      <c r="G87" s="43"/>
      <c r="H87" s="43"/>
    </row>
    <row r="88" spans="2:8" s="23" customFormat="1" ht="15" x14ac:dyDescent="0.2">
      <c r="B88" s="53"/>
      <c r="C88" s="54"/>
      <c r="D88" s="54"/>
      <c r="E88" s="53"/>
      <c r="F88" s="53"/>
      <c r="G88" s="43"/>
      <c r="H88" s="43"/>
    </row>
    <row r="89" spans="2:8" s="23" customFormat="1" x14ac:dyDescent="0.2">
      <c r="B89" s="43"/>
      <c r="C89" s="43"/>
      <c r="D89" s="43"/>
      <c r="E89" s="43"/>
      <c r="F89" s="43"/>
      <c r="G89" s="43"/>
      <c r="H89" s="43"/>
    </row>
    <row r="90" spans="2:8" s="23" customFormat="1" x14ac:dyDescent="0.2">
      <c r="B90" s="43"/>
      <c r="C90" s="43"/>
      <c r="D90" s="43"/>
      <c r="E90" s="43"/>
      <c r="F90" s="43"/>
      <c r="G90" s="43"/>
      <c r="H90" s="43"/>
    </row>
    <row r="91" spans="2:8" s="23" customFormat="1" x14ac:dyDescent="0.2"/>
    <row r="92" spans="2:8" s="23" customFormat="1" x14ac:dyDescent="0.2"/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10">
    <mergeCell ref="B83:E84"/>
    <mergeCell ref="D86:F86"/>
    <mergeCell ref="D87:F87"/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VillaLopez</cp:lastModifiedBy>
  <cp:lastPrinted>2023-01-19T19:37:17Z</cp:lastPrinted>
  <dcterms:created xsi:type="dcterms:W3CDTF">2019-12-04T16:22:52Z</dcterms:created>
  <dcterms:modified xsi:type="dcterms:W3CDTF">2023-01-19T19:38:02Z</dcterms:modified>
</cp:coreProperties>
</file>